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b.vezhdarova\Documents\7 Процедура ВО_УЯЗВИМИ\НАСОКИ ДВО\СЪГЛАСУВ ДИРЕКЦИИ 28.05.2025\ФИН РЕДАКЦИИ\Guidelines HE TRACK 23.06.25\04 Условия за изпълнение\Annex_XVII_УВР-ДВО\Приложения УВР-ДВО\"/>
    </mc:Choice>
  </mc:AlternateContent>
  <xr:revisionPtr revIDLastSave="0" documentId="13_ncr:1_{DC6D882E-009E-413C-8665-2D05517B90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48" i="1"/>
  <c r="I47" i="1"/>
  <c r="I46" i="1"/>
  <c r="I45" i="1"/>
  <c r="I44" i="1"/>
  <c r="I43" i="1"/>
  <c r="I40" i="1"/>
  <c r="I39" i="1"/>
  <c r="I38" i="1"/>
  <c r="I35" i="1"/>
  <c r="I34" i="1"/>
  <c r="I33" i="1"/>
  <c r="I32" i="1"/>
  <c r="I31" i="1"/>
  <c r="I30" i="1"/>
  <c r="I29" i="1"/>
  <c r="I26" i="1"/>
  <c r="I25" i="1"/>
  <c r="I24" i="1"/>
  <c r="I23" i="1"/>
  <c r="I22" i="1"/>
  <c r="I21" i="1"/>
  <c r="I20" i="1"/>
  <c r="I50" i="1" l="1"/>
  <c r="I42" i="1"/>
  <c r="I37" i="1"/>
  <c r="I28" i="1"/>
  <c r="I19" i="1"/>
  <c r="I56" i="1" l="1"/>
</calcChain>
</file>

<file path=xl/sharedStrings.xml><?xml version="1.0" encoding="utf-8"?>
<sst xmlns="http://schemas.openxmlformats.org/spreadsheetml/2006/main" count="164" uniqueCount="51">
  <si>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</si>
  <si>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</si>
  <si>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</si>
  <si>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</si>
  <si>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</si>
  <si>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</si>
  <si>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</si>
  <si>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</si>
  <si>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Проект …....................................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</si>
  <si>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</si>
  <si>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Дейност 1. Идентифициране и мотивиране на представителите на целевите групи за завършване на средно образование и продължаване на образованието във висше училище, включително работа с родителите на учениците от уязвимите групи.</t>
  </si>
  <si>
    <t>Дейност 1. Реинтегриране в образователната система на лица, навършили 16 години, отпаднали от училище и/или без основно образование, чрез дейности за образователна медиация</t>
  </si>
  <si>
    <t>Разходи за идентифициране на лица от целевата група</t>
  </si>
  <si>
    <t>Разходи за мотивиране - отпаднали след първия месец</t>
  </si>
  <si>
    <t>Разходи за мотивиране на лица от целевата група</t>
  </si>
  <si>
    <t>Разходи за мотивиране - участвали в допълнително обучение и явили се на ДЗИ</t>
  </si>
  <si>
    <t>Разходи за мотивиране - участвали в допълнително обучение и кандидатствали във ВУ</t>
  </si>
  <si>
    <t>Разходи за мотивиране - участвали в опреснително обучение и кандидатствали във ВУ</t>
  </si>
  <si>
    <t>Разходи за мотивиране - участвали в допълнително обучение, кандидатствали във ВУ и записани в първи курс</t>
  </si>
  <si>
    <t>Разходи за мотивиране - участвали в опреснително обучение, кандидатствали във ВУ и записани в първи курс</t>
  </si>
  <si>
    <t xml:space="preserve">Дейност 2. Поддейност 2.1. Допълнителни обучения на ученици от уязвими групи от втори гимназиален етап, с цел успешно полагане на държавни зрелостни изпити съгласно ЗПУО (задължителни и допълнителни зрелостни изпити) и кандидатстване във висше училище </t>
  </si>
  <si>
    <t xml:space="preserve">Дейност 2. Курсове за ограмотяване и курсове за придобиване на компетентности от прогимназиалния етап </t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</si>
  <si>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10 учебни часа </t>
    </r>
  </si>
  <si>
    <t>Разходи за провеждане на курсове за ограмотяване</t>
  </si>
  <si>
    <r>
      <t>Разходи за допълнителни обучения -</t>
    </r>
    <r>
      <rPr>
        <i/>
        <sz val="11"/>
        <color theme="1"/>
        <rFont val="Times New Roman"/>
        <family val="1"/>
        <charset val="204"/>
      </rPr>
      <t xml:space="preserve"> 20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</si>
  <si>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30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</si>
  <si>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40 учебни часа </t>
    </r>
  </si>
  <si>
    <r>
      <t xml:space="preserve">Разходи за допълнителни обучения - </t>
    </r>
    <r>
      <rPr>
        <i/>
        <sz val="11"/>
        <color theme="1"/>
        <rFont val="Times New Roman"/>
        <family val="1"/>
        <charset val="204"/>
      </rPr>
      <t xml:space="preserve">50 учебни часа </t>
    </r>
  </si>
  <si>
    <r>
      <t>Разходи за допълнителни обучения - 6</t>
    </r>
    <r>
      <rPr>
        <i/>
        <sz val="11"/>
        <color theme="1"/>
        <rFont val="Times New Roman"/>
        <family val="1"/>
        <charset val="204"/>
      </rPr>
      <t xml:space="preserve">0 учебни часа </t>
    </r>
  </si>
  <si>
    <t>Участие в кандидатстудентски кампании - ….</t>
  </si>
  <si>
    <t>Дейност 2. Поддейност 2.2. Подкрепа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</t>
  </si>
  <si>
    <t>Дейност 3. Валидиране на резултати от неформалното обучение и информалното учене</t>
  </si>
  <si>
    <r>
      <t xml:space="preserve">Разходи за опреснителни обучения - </t>
    </r>
    <r>
      <rPr>
        <i/>
        <sz val="11"/>
        <color theme="1"/>
        <rFont val="Times New Roman"/>
        <family val="1"/>
        <charset val="204"/>
      </rPr>
      <t xml:space="preserve">30 учебни часа </t>
    </r>
  </si>
  <si>
    <t>Разходи за провеждане на изпити</t>
  </si>
  <si>
    <r>
      <t xml:space="preserve">Разходи за опреснителни обучения - </t>
    </r>
    <r>
      <rPr>
        <i/>
        <sz val="11"/>
        <color theme="1"/>
        <rFont val="Times New Roman"/>
        <family val="1"/>
        <charset val="204"/>
      </rPr>
      <t xml:space="preserve">60 учебни часа </t>
    </r>
  </si>
  <si>
    <t>Дейност 4. Подпомагане прехода от образование към реализация на пазара на труда</t>
  </si>
  <si>
    <t>ИП за менторство - служител/студент, 40 часа</t>
  </si>
  <si>
    <t>Разходи за подпомагане на прехода от образование към реализация на пазара на труда</t>
  </si>
  <si>
    <t>ИП за менторство - преподавател, 40 часа</t>
  </si>
  <si>
    <t>Годишен наем за общежитие - първи семестър</t>
  </si>
  <si>
    <t>Годишен наем за общежитие - втори семестър</t>
  </si>
  <si>
    <t>Дейност 4. Подкрепа за професионално развитие на образователни медиатори/помощник на учителя със завършено средно образование</t>
  </si>
  <si>
    <r>
      <t xml:space="preserve">Обучения в училище - </t>
    </r>
    <r>
      <rPr>
        <i/>
        <sz val="11"/>
        <color theme="1"/>
        <rFont val="Times New Roman"/>
        <family val="1"/>
        <charset val="204"/>
      </rPr>
      <t>30 учебни часа</t>
    </r>
  </si>
  <si>
    <r>
      <t>Обучения в училище - 6</t>
    </r>
    <r>
      <rPr>
        <i/>
        <sz val="11"/>
        <color theme="1"/>
        <rFont val="Times New Roman"/>
        <family val="1"/>
        <charset val="204"/>
      </rPr>
      <t>0 учебни часа</t>
    </r>
  </si>
  <si>
    <r>
      <t>Обучения за кандидатстване във ВУ -</t>
    </r>
    <r>
      <rPr>
        <i/>
        <sz val="11"/>
        <color theme="1"/>
        <rFont val="Times New Roman"/>
        <family val="1"/>
        <charset val="204"/>
      </rPr>
      <t xml:space="preserve"> 30 учебни часа</t>
    </r>
  </si>
  <si>
    <r>
      <t>Обучения за кандидатстване във ВУ -</t>
    </r>
    <r>
      <rPr>
        <i/>
        <sz val="11"/>
        <color theme="1"/>
        <rFont val="Times New Roman"/>
        <family val="1"/>
        <charset val="204"/>
      </rPr>
      <t xml:space="preserve"> 60 учебни часа</t>
    </r>
  </si>
  <si>
    <t>Дейност 3. Подкрепа за обучението на студенти от уязвими групи в първи/втори курс.</t>
  </si>
  <si>
    <t>Годишна такса за обучение - Педагогически науки, редовно, I семестър</t>
  </si>
  <si>
    <t>Годишна такса за обучение - Педагогически науки, редовно, II семестър</t>
  </si>
  <si>
    <r>
      <t xml:space="preserve">Поисканите за възстановяване разходи са извършени или начислени </t>
    </r>
    <r>
      <rPr>
        <b/>
        <sz val="12"/>
        <color theme="1"/>
        <rFont val="Times New Roman"/>
        <family val="1"/>
        <charset val="204"/>
      </rPr>
      <t xml:space="preserve">само за дейностите, които се финансират чрез прилагане на съответната Стандартна таблица.
</t>
    </r>
    <r>
      <rPr>
        <sz val="12"/>
        <color theme="1"/>
        <rFont val="Times New Roman"/>
        <family val="1"/>
        <charset val="204"/>
      </rPr>
      <t xml:space="preserve">Всички извършени или начислени преки разходи </t>
    </r>
    <r>
      <rPr>
        <b/>
        <sz val="12"/>
        <color theme="1"/>
        <rFont val="Times New Roman"/>
        <family val="1"/>
        <charset val="204"/>
      </rPr>
      <t>са осчетоводени като разход по проекта.</t>
    </r>
    <r>
      <rPr>
        <sz val="12"/>
        <color theme="1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Приложения:</t>
    </r>
    <r>
      <rPr>
        <sz val="11"/>
        <color theme="1"/>
        <rFont val="Times New Roman"/>
        <family val="1"/>
        <charset val="204"/>
      </rPr>
      <t xml:space="preserve">
•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Списъци на лицата, участвали в обучения
• Удостоверения / Служебни бележки за участие, издадени от училището
• Уверения/служебни бележки от ВУ
• Отчети за отработеното време от менторите
• Индивидуален документ (служебна бележка/друг подходящ документ) от съответното общежитие или висше училище</t>
    </r>
  </si>
  <si>
    <t>Примерна попълнена Декларация за извършените преки дейности!!!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</si>
</sst>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3" fillId="0" borderId="2" xfId="0" applyFont="1" applyBorder="1"/>
    <xf numFmtId="0" fontId="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87313</xdr:colOff>
      <xdr:row>0</xdr:row>
      <xdr:rowOff>114753</xdr:rowOff>
    </xdr:from>
    <xdr:to>
      <xdr:col>10</xdr:col>
      <xdr:colOff>8164</xdr:colOff>
      <xdr:row>4</xdr:row>
      <xdr:rowOff>68037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6063" y="114753"/>
          <a:ext cx="2206851" cy="7470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</xdr:row>
      <xdr:rowOff>0</xdr:rowOff>
    </xdr:from>
    <xdr:to>
      <xdr:col>2</xdr:col>
      <xdr:colOff>447675</xdr:colOff>
      <xdr:row>3</xdr:row>
      <xdr:rowOff>9525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9E3DE55B-7167-4EC9-B595-88CFB0B0F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6668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73"/>
  <sheetViews>
    <sheetView tabSelected="1" zoomScale="150" zoomScaleNormal="150" workbookViewId="0">
      <selection activeCell="L13" sqref="L13"/>
    </sheetView>
  </sheetViews>
  <sheetFormatPr defaultRowHeight="15.75" x14ac:dyDescent="0.25"/>
  <cols>
    <col min="1" max="5" width="9.140625" style="1"/>
    <col min="6" max="6" width="13.7109375" style="1" customWidth="1"/>
    <col min="7" max="7" width="8.28515625" style="1" customWidth="1"/>
    <col min="8" max="8" width="10.42578125" style="1" customWidth="1"/>
    <col min="9" max="9" width="9.140625" style="1"/>
    <col min="10" max="10" width="6.28515625" style="1" customWidth="1"/>
    <col min="11" max="16384" width="9.140625" style="1"/>
  </cols>
  <sheetData>
    <row r="2" spans="1:10" x14ac:dyDescent="0.25">
      <c r="A2"/>
    </row>
    <row r="6" spans="1:10" x14ac:dyDescent="0.25">
      <c r="A6" s="27" t="s">
        <v>50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x14ac:dyDescent="0.25">
      <c r="A7" s="24" t="s">
        <v>8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24" customHeight="1" x14ac:dyDescent="0.25">
      <c r="A8" s="25" t="s">
        <v>0</v>
      </c>
      <c r="B8" s="25"/>
      <c r="C8" s="25"/>
      <c r="D8" s="25"/>
      <c r="E8" s="25"/>
      <c r="F8" s="25"/>
      <c r="G8" s="25"/>
      <c r="H8" s="25"/>
      <c r="I8" s="25"/>
      <c r="J8" s="25"/>
    </row>
    <row r="10" spans="1:10" ht="15" customHeight="1" x14ac:dyDescent="0.25">
      <c r="A10" s="10" t="s">
        <v>9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15.7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5.7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pans="1:10" ht="15.7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7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</row>
    <row r="17" spans="1:10" ht="13.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</row>
    <row r="18" spans="1:10" ht="25.5" x14ac:dyDescent="0.25">
      <c r="A18" s="26" t="s">
        <v>1</v>
      </c>
      <c r="B18" s="26"/>
      <c r="C18" s="26"/>
      <c r="D18" s="26"/>
      <c r="E18" s="26"/>
      <c r="F18" s="26"/>
      <c r="G18" s="2" t="s">
        <v>2</v>
      </c>
      <c r="H18" s="3" t="s">
        <v>3</v>
      </c>
      <c r="I18" s="26" t="s">
        <v>4</v>
      </c>
      <c r="J18" s="26"/>
    </row>
    <row r="19" spans="1:10" ht="79.5" customHeight="1" x14ac:dyDescent="0.25">
      <c r="A19" s="11" t="s">
        <v>10</v>
      </c>
      <c r="B19" s="12" t="s">
        <v>11</v>
      </c>
      <c r="C19" s="12" t="s">
        <v>11</v>
      </c>
      <c r="D19" s="12" t="s">
        <v>11</v>
      </c>
      <c r="E19" s="12" t="s">
        <v>11</v>
      </c>
      <c r="F19" s="13" t="s">
        <v>11</v>
      </c>
      <c r="G19" s="4"/>
      <c r="H19" s="5"/>
      <c r="I19" s="14">
        <f>I20+I21+I22+I23+I24+I25+I26</f>
        <v>18750</v>
      </c>
      <c r="J19" s="14"/>
    </row>
    <row r="20" spans="1:10" x14ac:dyDescent="0.25">
      <c r="A20" s="11" t="s">
        <v>12</v>
      </c>
      <c r="B20" s="12" t="s">
        <v>12</v>
      </c>
      <c r="C20" s="12" t="s">
        <v>12</v>
      </c>
      <c r="D20" s="12" t="s">
        <v>12</v>
      </c>
      <c r="E20" s="12" t="s">
        <v>12</v>
      </c>
      <c r="F20" s="13" t="s">
        <v>12</v>
      </c>
      <c r="G20" s="4">
        <v>100</v>
      </c>
      <c r="H20" s="5">
        <v>15</v>
      </c>
      <c r="I20" s="23">
        <f>G20*H20</f>
        <v>1500</v>
      </c>
      <c r="J20" s="23"/>
    </row>
    <row r="21" spans="1:10" x14ac:dyDescent="0.25">
      <c r="A21" s="20" t="s">
        <v>13</v>
      </c>
      <c r="B21" s="21" t="s">
        <v>14</v>
      </c>
      <c r="C21" s="21" t="s">
        <v>14</v>
      </c>
      <c r="D21" s="21" t="s">
        <v>14</v>
      </c>
      <c r="E21" s="21" t="s">
        <v>14</v>
      </c>
      <c r="F21" s="22" t="s">
        <v>14</v>
      </c>
      <c r="G21" s="6">
        <v>10</v>
      </c>
      <c r="H21" s="7">
        <v>15</v>
      </c>
      <c r="I21" s="18">
        <f t="shared" ref="I21:I26" si="0">G21*H21</f>
        <v>150</v>
      </c>
      <c r="J21" s="19"/>
    </row>
    <row r="22" spans="1:10" ht="36.75" customHeight="1" x14ac:dyDescent="0.25">
      <c r="A22" s="20" t="s">
        <v>15</v>
      </c>
      <c r="B22" s="21" t="s">
        <v>14</v>
      </c>
      <c r="C22" s="21" t="s">
        <v>14</v>
      </c>
      <c r="D22" s="21" t="s">
        <v>14</v>
      </c>
      <c r="E22" s="21" t="s">
        <v>14</v>
      </c>
      <c r="F22" s="22" t="s">
        <v>14</v>
      </c>
      <c r="G22" s="6">
        <v>20</v>
      </c>
      <c r="H22" s="7">
        <v>120</v>
      </c>
      <c r="I22" s="18">
        <f t="shared" si="0"/>
        <v>2400</v>
      </c>
      <c r="J22" s="19"/>
    </row>
    <row r="23" spans="1:10" ht="40.5" customHeight="1" x14ac:dyDescent="0.25">
      <c r="A23" s="20" t="s">
        <v>16</v>
      </c>
      <c r="B23" s="21" t="s">
        <v>14</v>
      </c>
      <c r="C23" s="21" t="s">
        <v>14</v>
      </c>
      <c r="D23" s="21" t="s">
        <v>14</v>
      </c>
      <c r="E23" s="21" t="s">
        <v>14</v>
      </c>
      <c r="F23" s="22" t="s">
        <v>14</v>
      </c>
      <c r="G23" s="6">
        <v>30</v>
      </c>
      <c r="H23" s="7">
        <v>135</v>
      </c>
      <c r="I23" s="18">
        <f t="shared" si="0"/>
        <v>4050</v>
      </c>
      <c r="J23" s="19"/>
    </row>
    <row r="24" spans="1:10" ht="36" customHeight="1" x14ac:dyDescent="0.25">
      <c r="A24" s="20" t="s">
        <v>17</v>
      </c>
      <c r="B24" s="21" t="s">
        <v>14</v>
      </c>
      <c r="C24" s="21" t="s">
        <v>14</v>
      </c>
      <c r="D24" s="21" t="s">
        <v>14</v>
      </c>
      <c r="E24" s="21" t="s">
        <v>14</v>
      </c>
      <c r="F24" s="22" t="s">
        <v>14</v>
      </c>
      <c r="G24" s="6">
        <v>40</v>
      </c>
      <c r="H24" s="7">
        <v>60</v>
      </c>
      <c r="I24" s="18">
        <f t="shared" si="0"/>
        <v>2400</v>
      </c>
      <c r="J24" s="19"/>
    </row>
    <row r="25" spans="1:10" ht="33.75" customHeight="1" x14ac:dyDescent="0.25">
      <c r="A25" s="20" t="s">
        <v>18</v>
      </c>
      <c r="B25" s="21" t="s">
        <v>14</v>
      </c>
      <c r="C25" s="21" t="s">
        <v>14</v>
      </c>
      <c r="D25" s="21" t="s">
        <v>14</v>
      </c>
      <c r="E25" s="21" t="s">
        <v>14</v>
      </c>
      <c r="F25" s="22" t="s">
        <v>14</v>
      </c>
      <c r="G25" s="6">
        <v>50</v>
      </c>
      <c r="H25" s="7">
        <v>150</v>
      </c>
      <c r="I25" s="18">
        <f t="shared" si="0"/>
        <v>7500</v>
      </c>
      <c r="J25" s="19"/>
    </row>
    <row r="26" spans="1:10" ht="45.75" customHeight="1" x14ac:dyDescent="0.25">
      <c r="A26" s="20" t="s">
        <v>19</v>
      </c>
      <c r="B26" s="21" t="s">
        <v>14</v>
      </c>
      <c r="C26" s="21" t="s">
        <v>14</v>
      </c>
      <c r="D26" s="21" t="s">
        <v>14</v>
      </c>
      <c r="E26" s="21" t="s">
        <v>14</v>
      </c>
      <c r="F26" s="22" t="s">
        <v>14</v>
      </c>
      <c r="G26" s="6">
        <v>10</v>
      </c>
      <c r="H26" s="7">
        <v>75</v>
      </c>
      <c r="I26" s="18">
        <f t="shared" si="0"/>
        <v>750</v>
      </c>
      <c r="J26" s="19"/>
    </row>
    <row r="27" spans="1:10" ht="26.25" customHeight="1" x14ac:dyDescent="0.25">
      <c r="A27" s="11"/>
      <c r="B27" s="12"/>
      <c r="C27" s="12"/>
      <c r="D27" s="12"/>
      <c r="E27" s="12"/>
      <c r="F27" s="13"/>
      <c r="G27" s="4"/>
      <c r="H27" s="5"/>
      <c r="I27" s="14"/>
      <c r="J27" s="14"/>
    </row>
    <row r="28" spans="1:10" ht="84" customHeight="1" x14ac:dyDescent="0.25">
      <c r="A28" s="11" t="s">
        <v>20</v>
      </c>
      <c r="B28" s="12" t="s">
        <v>21</v>
      </c>
      <c r="C28" s="12" t="s">
        <v>21</v>
      </c>
      <c r="D28" s="12" t="s">
        <v>21</v>
      </c>
      <c r="E28" s="12" t="s">
        <v>21</v>
      </c>
      <c r="F28" s="13" t="s">
        <v>21</v>
      </c>
      <c r="G28" s="4"/>
      <c r="H28" s="5"/>
      <c r="I28" s="14">
        <f>I29+I30+I31+I32+I33+I34+I35</f>
        <v>50640</v>
      </c>
      <c r="J28" s="14"/>
    </row>
    <row r="29" spans="1:10" ht="15.75" customHeight="1" x14ac:dyDescent="0.25">
      <c r="A29" s="11" t="s">
        <v>22</v>
      </c>
      <c r="B29" s="12" t="s">
        <v>23</v>
      </c>
      <c r="C29" s="12" t="s">
        <v>23</v>
      </c>
      <c r="D29" s="12" t="s">
        <v>23</v>
      </c>
      <c r="E29" s="12" t="s">
        <v>23</v>
      </c>
      <c r="F29" s="13" t="s">
        <v>23</v>
      </c>
      <c r="G29" s="4">
        <v>20</v>
      </c>
      <c r="H29" s="5">
        <v>145</v>
      </c>
      <c r="I29" s="14">
        <f t="shared" ref="I29:I35" si="1">G29*H29</f>
        <v>2900</v>
      </c>
      <c r="J29" s="14"/>
    </row>
    <row r="30" spans="1:10" ht="15.75" customHeight="1" x14ac:dyDescent="0.25">
      <c r="A30" s="11" t="s">
        <v>24</v>
      </c>
      <c r="B30" s="12" t="s">
        <v>23</v>
      </c>
      <c r="C30" s="12" t="s">
        <v>23</v>
      </c>
      <c r="D30" s="12" t="s">
        <v>23</v>
      </c>
      <c r="E30" s="12" t="s">
        <v>23</v>
      </c>
      <c r="F30" s="13" t="s">
        <v>23</v>
      </c>
      <c r="G30" s="4">
        <v>20</v>
      </c>
      <c r="H30" s="5">
        <v>290</v>
      </c>
      <c r="I30" s="14">
        <f t="shared" si="1"/>
        <v>5800</v>
      </c>
      <c r="J30" s="14"/>
    </row>
    <row r="31" spans="1:10" x14ac:dyDescent="0.25">
      <c r="A31" s="11" t="s">
        <v>25</v>
      </c>
      <c r="B31" s="12" t="s">
        <v>23</v>
      </c>
      <c r="C31" s="12" t="s">
        <v>23</v>
      </c>
      <c r="D31" s="12" t="s">
        <v>23</v>
      </c>
      <c r="E31" s="12" t="s">
        <v>23</v>
      </c>
      <c r="F31" s="13" t="s">
        <v>23</v>
      </c>
      <c r="G31" s="4">
        <v>30</v>
      </c>
      <c r="H31" s="5">
        <v>435</v>
      </c>
      <c r="I31" s="14">
        <f t="shared" si="1"/>
        <v>13050</v>
      </c>
      <c r="J31" s="14"/>
    </row>
    <row r="32" spans="1:10" ht="43.5" customHeight="1" x14ac:dyDescent="0.25">
      <c r="A32" s="11" t="s">
        <v>26</v>
      </c>
      <c r="B32" s="12" t="s">
        <v>23</v>
      </c>
      <c r="C32" s="12" t="s">
        <v>23</v>
      </c>
      <c r="D32" s="12" t="s">
        <v>23</v>
      </c>
      <c r="E32" s="12" t="s">
        <v>23</v>
      </c>
      <c r="F32" s="13" t="s">
        <v>23</v>
      </c>
      <c r="G32" s="6">
        <v>10</v>
      </c>
      <c r="H32" s="7">
        <v>580</v>
      </c>
      <c r="I32" s="17">
        <f t="shared" si="1"/>
        <v>5800</v>
      </c>
      <c r="J32" s="17"/>
    </row>
    <row r="33" spans="1:10" ht="18" customHeight="1" x14ac:dyDescent="0.25">
      <c r="A33" s="11" t="s">
        <v>27</v>
      </c>
      <c r="B33" s="12" t="s">
        <v>23</v>
      </c>
      <c r="C33" s="12" t="s">
        <v>23</v>
      </c>
      <c r="D33" s="12" t="s">
        <v>23</v>
      </c>
      <c r="E33" s="12" t="s">
        <v>23</v>
      </c>
      <c r="F33" s="13" t="s">
        <v>23</v>
      </c>
      <c r="G33" s="6">
        <v>10</v>
      </c>
      <c r="H33" s="7">
        <v>725</v>
      </c>
      <c r="I33" s="17">
        <f t="shared" si="1"/>
        <v>7250</v>
      </c>
      <c r="J33" s="17"/>
    </row>
    <row r="34" spans="1:10" x14ac:dyDescent="0.25">
      <c r="A34" s="11" t="s">
        <v>28</v>
      </c>
      <c r="B34" s="12" t="s">
        <v>23</v>
      </c>
      <c r="C34" s="12" t="s">
        <v>23</v>
      </c>
      <c r="D34" s="12" t="s">
        <v>23</v>
      </c>
      <c r="E34" s="12" t="s">
        <v>23</v>
      </c>
      <c r="F34" s="13" t="s">
        <v>23</v>
      </c>
      <c r="G34" s="6">
        <v>10</v>
      </c>
      <c r="H34" s="7">
        <v>870</v>
      </c>
      <c r="I34" s="17">
        <f t="shared" si="1"/>
        <v>8700</v>
      </c>
      <c r="J34" s="17"/>
    </row>
    <row r="35" spans="1:10" ht="24" customHeight="1" x14ac:dyDescent="0.25">
      <c r="A35" s="11" t="s">
        <v>29</v>
      </c>
      <c r="B35" s="12"/>
      <c r="C35" s="12"/>
      <c r="D35" s="12"/>
      <c r="E35" s="12"/>
      <c r="F35" s="13"/>
      <c r="G35" s="6">
        <v>10</v>
      </c>
      <c r="H35" s="7">
        <v>714</v>
      </c>
      <c r="I35" s="14">
        <f t="shared" si="1"/>
        <v>7140</v>
      </c>
      <c r="J35" s="14"/>
    </row>
    <row r="36" spans="1:10" x14ac:dyDescent="0.25">
      <c r="A36" s="11"/>
      <c r="B36" s="12"/>
      <c r="C36" s="12"/>
      <c r="D36" s="12"/>
      <c r="E36" s="12"/>
      <c r="F36" s="13"/>
      <c r="G36" s="4"/>
      <c r="H36" s="5"/>
      <c r="I36" s="14"/>
      <c r="J36" s="14"/>
    </row>
    <row r="37" spans="1:10" ht="66" customHeight="1" x14ac:dyDescent="0.25">
      <c r="A37" s="11" t="s">
        <v>30</v>
      </c>
      <c r="B37" s="12" t="s">
        <v>31</v>
      </c>
      <c r="C37" s="12" t="s">
        <v>31</v>
      </c>
      <c r="D37" s="12" t="s">
        <v>31</v>
      </c>
      <c r="E37" s="12" t="s">
        <v>31</v>
      </c>
      <c r="F37" s="13" t="s">
        <v>31</v>
      </c>
      <c r="G37" s="4"/>
      <c r="H37" s="5"/>
      <c r="I37" s="14">
        <f>I38+I39+I40</f>
        <v>20190</v>
      </c>
      <c r="J37" s="14"/>
    </row>
    <row r="38" spans="1:10" x14ac:dyDescent="0.25">
      <c r="A38" s="11" t="s">
        <v>32</v>
      </c>
      <c r="B38" s="12" t="s">
        <v>33</v>
      </c>
      <c r="C38" s="12" t="s">
        <v>33</v>
      </c>
      <c r="D38" s="12" t="s">
        <v>33</v>
      </c>
      <c r="E38" s="12" t="s">
        <v>33</v>
      </c>
      <c r="F38" s="13" t="s">
        <v>33</v>
      </c>
      <c r="G38" s="4">
        <v>10</v>
      </c>
      <c r="H38" s="5">
        <v>435</v>
      </c>
      <c r="I38" s="14">
        <f t="shared" ref="I38:I40" si="2">G38*H38</f>
        <v>4350</v>
      </c>
      <c r="J38" s="14"/>
    </row>
    <row r="39" spans="1:10" x14ac:dyDescent="0.25">
      <c r="A39" s="11" t="s">
        <v>34</v>
      </c>
      <c r="B39" s="12" t="s">
        <v>33</v>
      </c>
      <c r="C39" s="12" t="s">
        <v>33</v>
      </c>
      <c r="D39" s="12" t="s">
        <v>33</v>
      </c>
      <c r="E39" s="12" t="s">
        <v>33</v>
      </c>
      <c r="F39" s="13" t="s">
        <v>33</v>
      </c>
      <c r="G39" s="4">
        <v>10</v>
      </c>
      <c r="H39" s="5">
        <v>870</v>
      </c>
      <c r="I39" s="14">
        <f t="shared" si="2"/>
        <v>8700</v>
      </c>
      <c r="J39" s="14"/>
    </row>
    <row r="40" spans="1:10" x14ac:dyDescent="0.25">
      <c r="A40" s="11" t="s">
        <v>29</v>
      </c>
      <c r="B40" s="12"/>
      <c r="C40" s="12"/>
      <c r="D40" s="12"/>
      <c r="E40" s="12"/>
      <c r="F40" s="13"/>
      <c r="G40" s="4">
        <v>10</v>
      </c>
      <c r="H40" s="5">
        <v>714</v>
      </c>
      <c r="I40" s="14">
        <f t="shared" si="2"/>
        <v>7140</v>
      </c>
      <c r="J40" s="14"/>
    </row>
    <row r="41" spans="1:10" x14ac:dyDescent="0.25">
      <c r="A41" s="11"/>
      <c r="B41" s="12"/>
      <c r="C41" s="12"/>
      <c r="D41" s="12"/>
      <c r="E41" s="12"/>
      <c r="F41" s="13"/>
      <c r="G41" s="4"/>
      <c r="H41" s="5"/>
      <c r="I41" s="14"/>
      <c r="J41" s="14"/>
    </row>
    <row r="42" spans="1:10" ht="34.5" customHeight="1" x14ac:dyDescent="0.25">
      <c r="A42" s="11" t="s">
        <v>46</v>
      </c>
      <c r="B42" s="12" t="s">
        <v>35</v>
      </c>
      <c r="C42" s="12" t="s">
        <v>35</v>
      </c>
      <c r="D42" s="12" t="s">
        <v>35</v>
      </c>
      <c r="E42" s="12" t="s">
        <v>35</v>
      </c>
      <c r="F42" s="13" t="s">
        <v>35</v>
      </c>
      <c r="G42" s="4"/>
      <c r="H42" s="5"/>
      <c r="I42" s="14">
        <f>I43+I44+I45+I46+I47+I48</f>
        <v>60100</v>
      </c>
      <c r="J42" s="14"/>
    </row>
    <row r="43" spans="1:10" x14ac:dyDescent="0.25">
      <c r="A43" s="11" t="s">
        <v>36</v>
      </c>
      <c r="B43" s="12" t="s">
        <v>37</v>
      </c>
      <c r="C43" s="12" t="s">
        <v>37</v>
      </c>
      <c r="D43" s="12" t="s">
        <v>37</v>
      </c>
      <c r="E43" s="12" t="s">
        <v>37</v>
      </c>
      <c r="F43" s="13" t="s">
        <v>37</v>
      </c>
      <c r="G43" s="4">
        <v>10</v>
      </c>
      <c r="H43" s="5">
        <v>840</v>
      </c>
      <c r="I43" s="14">
        <f t="shared" ref="I43:I48" si="3">G43*H43</f>
        <v>8400</v>
      </c>
      <c r="J43" s="14"/>
    </row>
    <row r="44" spans="1:10" x14ac:dyDescent="0.25">
      <c r="A44" s="11" t="s">
        <v>38</v>
      </c>
      <c r="B44" s="12" t="s">
        <v>37</v>
      </c>
      <c r="C44" s="12" t="s">
        <v>37</v>
      </c>
      <c r="D44" s="12" t="s">
        <v>37</v>
      </c>
      <c r="E44" s="12" t="s">
        <v>37</v>
      </c>
      <c r="F44" s="13" t="s">
        <v>37</v>
      </c>
      <c r="G44" s="4">
        <v>10</v>
      </c>
      <c r="H44" s="5">
        <v>1520</v>
      </c>
      <c r="I44" s="14">
        <f t="shared" si="3"/>
        <v>15200</v>
      </c>
      <c r="J44" s="14"/>
    </row>
    <row r="45" spans="1:10" ht="30" customHeight="1" x14ac:dyDescent="0.25">
      <c r="A45" s="11" t="s">
        <v>47</v>
      </c>
      <c r="B45" s="12"/>
      <c r="C45" s="12"/>
      <c r="D45" s="12"/>
      <c r="E45" s="12"/>
      <c r="F45" s="13"/>
      <c r="G45" s="4">
        <v>10</v>
      </c>
      <c r="H45" s="5">
        <v>490</v>
      </c>
      <c r="I45" s="14">
        <f t="shared" si="3"/>
        <v>4900</v>
      </c>
      <c r="J45" s="14"/>
    </row>
    <row r="46" spans="1:10" ht="33" customHeight="1" x14ac:dyDescent="0.25">
      <c r="A46" s="11" t="s">
        <v>48</v>
      </c>
      <c r="B46" s="12"/>
      <c r="C46" s="12"/>
      <c r="D46" s="12"/>
      <c r="E46" s="12"/>
      <c r="F46" s="13"/>
      <c r="G46" s="4">
        <v>10</v>
      </c>
      <c r="H46" s="5">
        <v>490</v>
      </c>
      <c r="I46" s="14">
        <f t="shared" si="3"/>
        <v>4900</v>
      </c>
      <c r="J46" s="14"/>
    </row>
    <row r="47" spans="1:10" x14ac:dyDescent="0.25">
      <c r="A47" s="11" t="s">
        <v>39</v>
      </c>
      <c r="B47" s="12"/>
      <c r="C47" s="12"/>
      <c r="D47" s="12"/>
      <c r="E47" s="12"/>
      <c r="F47" s="13"/>
      <c r="G47" s="4">
        <v>20</v>
      </c>
      <c r="H47" s="8">
        <v>667.5</v>
      </c>
      <c r="I47" s="14">
        <f t="shared" si="3"/>
        <v>13350</v>
      </c>
      <c r="J47" s="14"/>
    </row>
    <row r="48" spans="1:10" x14ac:dyDescent="0.25">
      <c r="A48" s="11" t="s">
        <v>40</v>
      </c>
      <c r="B48" s="12"/>
      <c r="C48" s="12"/>
      <c r="D48" s="12"/>
      <c r="E48" s="12"/>
      <c r="F48" s="13"/>
      <c r="G48" s="4">
        <v>20</v>
      </c>
      <c r="H48" s="8">
        <v>667.5</v>
      </c>
      <c r="I48" s="14">
        <f t="shared" si="3"/>
        <v>13350</v>
      </c>
      <c r="J48" s="14"/>
    </row>
    <row r="49" spans="1:10" x14ac:dyDescent="0.25">
      <c r="A49" s="11"/>
      <c r="B49" s="12"/>
      <c r="C49" s="12"/>
      <c r="D49" s="12"/>
      <c r="E49" s="12"/>
      <c r="F49" s="13"/>
      <c r="G49" s="4"/>
      <c r="H49" s="5"/>
      <c r="I49" s="14"/>
      <c r="J49" s="14"/>
    </row>
    <row r="50" spans="1:10" ht="48.75" customHeight="1" x14ac:dyDescent="0.25">
      <c r="A50" s="11" t="s">
        <v>41</v>
      </c>
      <c r="B50" s="12" t="s">
        <v>35</v>
      </c>
      <c r="C50" s="12" t="s">
        <v>35</v>
      </c>
      <c r="D50" s="12" t="s">
        <v>35</v>
      </c>
      <c r="E50" s="12" t="s">
        <v>35</v>
      </c>
      <c r="F50" s="13" t="s">
        <v>35</v>
      </c>
      <c r="G50" s="4"/>
      <c r="H50" s="5"/>
      <c r="I50" s="14">
        <f>I51+I52+I53+I54</f>
        <v>26100</v>
      </c>
      <c r="J50" s="14"/>
    </row>
    <row r="51" spans="1:10" x14ac:dyDescent="0.25">
      <c r="A51" s="11" t="s">
        <v>42</v>
      </c>
      <c r="B51" s="12" t="s">
        <v>37</v>
      </c>
      <c r="C51" s="12" t="s">
        <v>37</v>
      </c>
      <c r="D51" s="12" t="s">
        <v>37</v>
      </c>
      <c r="E51" s="12" t="s">
        <v>37</v>
      </c>
      <c r="F51" s="13" t="s">
        <v>37</v>
      </c>
      <c r="G51" s="4">
        <v>10</v>
      </c>
      <c r="H51" s="5">
        <v>435</v>
      </c>
      <c r="I51" s="14">
        <f t="shared" ref="I51:I52" si="4">G51*H51</f>
        <v>4350</v>
      </c>
      <c r="J51" s="14"/>
    </row>
    <row r="52" spans="1:10" x14ac:dyDescent="0.25">
      <c r="A52" s="11" t="s">
        <v>43</v>
      </c>
      <c r="B52" s="12" t="s">
        <v>37</v>
      </c>
      <c r="C52" s="12" t="s">
        <v>37</v>
      </c>
      <c r="D52" s="12" t="s">
        <v>37</v>
      </c>
      <c r="E52" s="12" t="s">
        <v>37</v>
      </c>
      <c r="F52" s="13" t="s">
        <v>37</v>
      </c>
      <c r="G52" s="4">
        <v>10</v>
      </c>
      <c r="H52" s="5">
        <v>870</v>
      </c>
      <c r="I52" s="14">
        <f t="shared" si="4"/>
        <v>8700</v>
      </c>
      <c r="J52" s="14"/>
    </row>
    <row r="53" spans="1:10" x14ac:dyDescent="0.25">
      <c r="A53" s="11" t="s">
        <v>44</v>
      </c>
      <c r="B53" s="12"/>
      <c r="C53" s="12"/>
      <c r="D53" s="12"/>
      <c r="E53" s="12"/>
      <c r="F53" s="13"/>
      <c r="G53" s="4">
        <v>10</v>
      </c>
      <c r="H53" s="5">
        <v>435</v>
      </c>
      <c r="I53" s="14">
        <f>G53*H53</f>
        <v>4350</v>
      </c>
      <c r="J53" s="14"/>
    </row>
    <row r="54" spans="1:10" x14ac:dyDescent="0.25">
      <c r="A54" s="11" t="s">
        <v>45</v>
      </c>
      <c r="B54" s="12"/>
      <c r="C54" s="12"/>
      <c r="D54" s="12"/>
      <c r="E54" s="12"/>
      <c r="F54" s="13"/>
      <c r="G54" s="4">
        <v>10</v>
      </c>
      <c r="H54" s="5">
        <v>870</v>
      </c>
      <c r="I54" s="14">
        <f>G54*H54</f>
        <v>8700</v>
      </c>
      <c r="J54" s="14"/>
    </row>
    <row r="56" spans="1:10" x14ac:dyDescent="0.25">
      <c r="A56" s="15" t="s">
        <v>7</v>
      </c>
      <c r="B56" s="15"/>
      <c r="C56" s="15"/>
      <c r="D56" s="15"/>
      <c r="E56" s="15"/>
      <c r="F56" s="15"/>
      <c r="G56" s="9"/>
      <c r="H56" s="2"/>
      <c r="I56" s="16">
        <f>I19+I28+I37+I42+I50</f>
        <v>175780</v>
      </c>
      <c r="J56" s="16"/>
    </row>
    <row r="58" spans="1:10" x14ac:dyDescent="0.25">
      <c r="A58" s="10" t="s">
        <v>49</v>
      </c>
      <c r="B58" s="10"/>
      <c r="C58" s="10"/>
      <c r="D58" s="10"/>
      <c r="E58" s="10"/>
      <c r="F58" s="10"/>
      <c r="G58" s="10"/>
      <c r="H58" s="10"/>
      <c r="I58" s="10"/>
      <c r="J58" s="10"/>
    </row>
    <row r="59" spans="1:10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</row>
    <row r="60" spans="1:10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0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</row>
    <row r="62" spans="1:10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</row>
    <row r="63" spans="1:10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</row>
    <row r="64" spans="1:10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</row>
    <row r="65" spans="1:10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</row>
    <row r="66" spans="1:10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</row>
    <row r="67" spans="1:10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</row>
    <row r="68" spans="1:10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</row>
    <row r="69" spans="1:10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</row>
    <row r="70" spans="1:10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</row>
    <row r="71" spans="1:10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</row>
    <row r="73" spans="1:10" x14ac:dyDescent="0.25">
      <c r="A73" t="s">
        <v>5</v>
      </c>
      <c r="B73"/>
      <c r="C73"/>
      <c r="D73"/>
      <c r="E73"/>
      <c r="F73"/>
      <c r="G73" t="s">
        <v>6</v>
      </c>
      <c r="H73"/>
      <c r="I73"/>
      <c r="J73"/>
    </row>
  </sheetData>
  <mergeCells count="81">
    <mergeCell ref="A6:J6"/>
    <mergeCell ref="A30:F30"/>
    <mergeCell ref="I30:J30"/>
    <mergeCell ref="A31:F31"/>
    <mergeCell ref="I31:J31"/>
    <mergeCell ref="A7:J7"/>
    <mergeCell ref="A8:J8"/>
    <mergeCell ref="A10:J17"/>
    <mergeCell ref="A18:F18"/>
    <mergeCell ref="I18:J18"/>
    <mergeCell ref="I27:J27"/>
    <mergeCell ref="A27:F27"/>
    <mergeCell ref="A28:F28"/>
    <mergeCell ref="I28:J28"/>
    <mergeCell ref="A29:F29"/>
    <mergeCell ref="I29:J29"/>
    <mergeCell ref="I21:J21"/>
    <mergeCell ref="A26:F26"/>
    <mergeCell ref="I26:J26"/>
    <mergeCell ref="I19:J19"/>
    <mergeCell ref="I20:J20"/>
    <mergeCell ref="I22:J22"/>
    <mergeCell ref="I24:J24"/>
    <mergeCell ref="I25:J25"/>
    <mergeCell ref="A23:F23"/>
    <mergeCell ref="A19:F19"/>
    <mergeCell ref="A20:F20"/>
    <mergeCell ref="A22:F22"/>
    <mergeCell ref="A24:F24"/>
    <mergeCell ref="A21:F21"/>
    <mergeCell ref="I23:J23"/>
    <mergeCell ref="A25:F25"/>
    <mergeCell ref="A32:F32"/>
    <mergeCell ref="I32:J32"/>
    <mergeCell ref="A33:F33"/>
    <mergeCell ref="I33:J33"/>
    <mergeCell ref="A34:F34"/>
    <mergeCell ref="I34:J34"/>
    <mergeCell ref="A35:F35"/>
    <mergeCell ref="I35:J35"/>
    <mergeCell ref="A36:F36"/>
    <mergeCell ref="I36:J36"/>
    <mergeCell ref="A37:F37"/>
    <mergeCell ref="I37:J37"/>
    <mergeCell ref="A38:F38"/>
    <mergeCell ref="I38:J38"/>
    <mergeCell ref="A39:F39"/>
    <mergeCell ref="I39:J39"/>
    <mergeCell ref="A40:F40"/>
    <mergeCell ref="I40:J40"/>
    <mergeCell ref="A41:F41"/>
    <mergeCell ref="I41:J41"/>
    <mergeCell ref="A42:F42"/>
    <mergeCell ref="I42:J42"/>
    <mergeCell ref="A43:F43"/>
    <mergeCell ref="I43:J43"/>
    <mergeCell ref="A44:F44"/>
    <mergeCell ref="I44:J44"/>
    <mergeCell ref="A45:F45"/>
    <mergeCell ref="I45:J45"/>
    <mergeCell ref="A46:F46"/>
    <mergeCell ref="I46:J46"/>
    <mergeCell ref="A47:F47"/>
    <mergeCell ref="I47:J47"/>
    <mergeCell ref="A48:F48"/>
    <mergeCell ref="I48:J48"/>
    <mergeCell ref="A49:F49"/>
    <mergeCell ref="I49:J49"/>
    <mergeCell ref="A50:F50"/>
    <mergeCell ref="I50:J50"/>
    <mergeCell ref="A51:F51"/>
    <mergeCell ref="I51:J51"/>
    <mergeCell ref="A52:F52"/>
    <mergeCell ref="I52:J52"/>
    <mergeCell ref="A58:J71"/>
    <mergeCell ref="A53:F53"/>
    <mergeCell ref="I53:J53"/>
    <mergeCell ref="A54:F54"/>
    <mergeCell ref="I54:J54"/>
    <mergeCell ref="A56:F56"/>
    <mergeCell ref="I56:J56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Branimira Vezhdarova</cp:lastModifiedBy>
  <cp:lastPrinted>2023-09-18T11:47:06Z</cp:lastPrinted>
  <dcterms:created xsi:type="dcterms:W3CDTF">2019-03-26T11:18:56Z</dcterms:created>
  <dcterms:modified xsi:type="dcterms:W3CDTF">2025-06-24T06:43:46Z</dcterms:modified>
</cp:coreProperties>
</file>